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8800" windowHeight="11835"/>
  </bookViews>
  <sheets>
    <sheet name="Szerződések 2017" sheetId="4" r:id="rId1"/>
  </sheets>
  <definedNames>
    <definedName name="ExportData">#REF!</definedName>
    <definedName name="_xlnm.Print_Titles" localSheetId="0">'Szerződések 2017'!$1:$3</definedName>
    <definedName name="_xlnm.Print_Area" localSheetId="0">'Szerződések 2017'!$A$1:$F$26</definedName>
  </definedNames>
  <calcPr calcId="145621"/>
</workbook>
</file>

<file path=xl/calcChain.xml><?xml version="1.0" encoding="utf-8"?>
<calcChain xmlns="http://schemas.openxmlformats.org/spreadsheetml/2006/main">
  <c r="D35" i="4" l="1"/>
  <c r="D62" i="4" l="1"/>
  <c r="D60" i="4"/>
  <c r="D55" i="4"/>
  <c r="D31" i="4" l="1"/>
  <c r="D16" i="4" l="1"/>
</calcChain>
</file>

<file path=xl/sharedStrings.xml><?xml version="1.0" encoding="utf-8"?>
<sst xmlns="http://schemas.openxmlformats.org/spreadsheetml/2006/main" count="218" uniqueCount="152">
  <si>
    <t>Szerződés megnevezése</t>
  </si>
  <si>
    <t>Tárgya</t>
  </si>
  <si>
    <t>Felek</t>
  </si>
  <si>
    <t>Szállítási Keretszerződés</t>
  </si>
  <si>
    <t xml:space="preserve">A Nemzeti Agrárgazdasági Kamara központi ügyintéző szervezete, a megyei igazgatóságok és a falugazdász hálózat részére papírtermékek és irodaszer beszerzése szállítási keretszerződés keretében </t>
  </si>
  <si>
    <t>Vállalkozási szerződés</t>
  </si>
  <si>
    <t>Helyiségbérleti szerződés</t>
  </si>
  <si>
    <t>Megbízási szerződés</t>
  </si>
  <si>
    <t>I-COM Kft.</t>
  </si>
  <si>
    <t>Grafikai szolgáltatások beszerzése</t>
  </si>
  <si>
    <t>Vállalkozási keretmegállapodás</t>
  </si>
  <si>
    <t xml:space="preserve">Nyomdai kivitelezési feladatok </t>
  </si>
  <si>
    <t>Keretmegállapodás</t>
  </si>
  <si>
    <t>Szolgáltatási szerződés</t>
  </si>
  <si>
    <t>Mobil távközlési szolgáltatás nyújtás előfizető részére</t>
  </si>
  <si>
    <t>Megbízási időtartam</t>
  </si>
  <si>
    <t xml:space="preserve"> Költségvetésből finanszírozott ötmillió forintot elérő/meghaladó szerződések adatai</t>
  </si>
  <si>
    <t>Szállítási szerződés</t>
  </si>
  <si>
    <t>A Nemzeti Agrárgazdasági Kamara részére meghatározott irodák és parkolók bérlése</t>
  </si>
  <si>
    <t>Angyal Business Consulting Kft.</t>
  </si>
  <si>
    <t>SAP gyártói támogatás beszerzése</t>
  </si>
  <si>
    <t>SAP rendszer üzemeltetése, támogatása (havi rendszeres szolg.; eseti díjas szolg.; fejlesztési szolg.)</t>
  </si>
  <si>
    <t>ANY Biztonsági nyomda Nyrt.</t>
  </si>
  <si>
    <t>Őstermelői kártya előállítása, megszemélyesítése, küldeményképzés</t>
  </si>
  <si>
    <t>HumanSoft Elektronikai Kft.</t>
  </si>
  <si>
    <t>A Magyar Agrár-, Élelmiszergazdasági és Vidékfejlesztési Kamara központi ügyintéző szervezete, a megyei igazgatóságok, és a falugazdász hálózat részére irodabútorok beszerzése</t>
  </si>
  <si>
    <t>Visontai Stúdió Bt.</t>
  </si>
  <si>
    <t>Pesti Barnabás Élelm.ip. Szakképző Iskola összesen</t>
  </si>
  <si>
    <t>2016.10.04 - 2017.10.03</t>
  </si>
  <si>
    <t>2016.01.29 - 2017.10.31</t>
  </si>
  <si>
    <t>2016.06.13 - 2018.06.12</t>
  </si>
  <si>
    <t>Angyal Business Consulting Kft. összesen</t>
  </si>
  <si>
    <t>CREW Kft.</t>
  </si>
  <si>
    <t>Partneri szerződés</t>
  </si>
  <si>
    <t>Postai szolgáltatások</t>
  </si>
  <si>
    <t>2013.10.02 - határozatlan ideig</t>
  </si>
  <si>
    <t>Egységes keretbe foglalt bérleti szerződés</t>
  </si>
  <si>
    <t>Nettó értéke (Ft)</t>
  </si>
  <si>
    <t>2014.01.01 - 2018.12.31</t>
  </si>
  <si>
    <t>Artista Labor Kft. és Artista Művek Bt.</t>
  </si>
  <si>
    <t>Szaktanácsadók kötelező alapképzésének elvégzése</t>
  </si>
  <si>
    <t>Agro Idea Kft.</t>
  </si>
  <si>
    <t>Profil-Copy 2002 Irodatechnikai Szolg. és Ker. Kft.</t>
  </si>
  <si>
    <t>Szállítási keretszerződés</t>
  </si>
  <si>
    <t>A Magyar Agrár-, Élelmiszergazdasági és Vidékfejlesztési Kamara központi ügyintéző szervezete, a megyei igazgatóságok, és a falugazdász hálózat részére tonerek beszerzése</t>
  </si>
  <si>
    <t>2016.09.14 - 2017.09.14</t>
  </si>
  <si>
    <t>2016.06.10 - 2021.06.10</t>
  </si>
  <si>
    <t>4255/7  hrsz alatt felvett, természetben 8000 Székesfehérvár, Fürdő utca 1. sz. alatt található iroda bérlése</t>
  </si>
  <si>
    <t>SAP szoftverek és fejlesztőeszközök / licenszek 2017</t>
  </si>
  <si>
    <t>2016.06.14 - 2017.12.31</t>
  </si>
  <si>
    <t>Egyoldaló nyilatkozat a hosszabbításról_2016_11_10</t>
  </si>
  <si>
    <t>2017.01.04 - 2017.04.08</t>
  </si>
  <si>
    <t>2017.02.24 - 2017.04.08</t>
  </si>
  <si>
    <t>SAP üzemeltetés</t>
  </si>
  <si>
    <t>2017.04.21 - 2018.12.31</t>
  </si>
  <si>
    <t>2017.06.21 - 2017.12.31</t>
  </si>
  <si>
    <t xml:space="preserve">SAP enterprise support gyártói szoftver követés </t>
  </si>
  <si>
    <t>Kométa-B Kft. (2017. évre vonatkozóan elszámolással érintett számlák alapján)</t>
  </si>
  <si>
    <t>Kodolányi János Főiskola (2017. évre vonatkozóan elszámolással érintett számlák alapján)</t>
  </si>
  <si>
    <t>Vodafone Magyarország Zrt. (2017. évre vonatkozóan elszámolással érintett számlák alapján)</t>
  </si>
  <si>
    <t>2014.04.01 - 2017.06.30</t>
  </si>
  <si>
    <t>Szerződés módosítás: hosszabbítás 2017.06.30-ig</t>
  </si>
  <si>
    <t>2017.09.11 - 2017.12.31</t>
  </si>
  <si>
    <t>2017.06.22 - szerződés időtartam hoszabbítás</t>
  </si>
  <si>
    <t>2015.08.01 - 2018.08.01</t>
  </si>
  <si>
    <t>2017.12.19 - 2018.08.31</t>
  </si>
  <si>
    <t>Ikontent Digital Europe kft</t>
  </si>
  <si>
    <t xml:space="preserve">Őstermelői kártya projekt 2017 - kártyakibocsátás, informatikai fejlesztés, egyéb kapcsolódó kiadások </t>
  </si>
  <si>
    <t>Szállítási keretmegállapodás</t>
  </si>
  <si>
    <t>Iroda 2000 Kft.  (2017. évre vonatkozóan elszámolással érintett számlák alapján)</t>
  </si>
  <si>
    <t>2017.11.10 - 2017.12.09</t>
  </si>
  <si>
    <t>BRAVOPHONE Kft.</t>
  </si>
  <si>
    <t>Mobiltelefon beszerzés  500 db</t>
  </si>
  <si>
    <t>Generál Kft.</t>
  </si>
  <si>
    <t>Kalocsa, Tomori u. 36. belső átalakítási munkálatai</t>
  </si>
  <si>
    <t>2017.09.04 - 2017.09.30</t>
  </si>
  <si>
    <t>Három Bors Kft.</t>
  </si>
  <si>
    <t>Építész alaprajzok, elrendezési vázlattervek, axonometriák elkészítése az ingatlanok korszerűsétéséhez, felújításához</t>
  </si>
  <si>
    <t>A Kamara által működtetett vidégi hálózat fejlesztése projekt által érintett ingatlanban az ügyféltér berendezések beszerzése, leszállítása</t>
  </si>
  <si>
    <t>Központilag menedzselhető, biztonságos hálózati végpontok</t>
  </si>
  <si>
    <t>-</t>
  </si>
  <si>
    <t>Inter-Computer-Informatika Zrt.</t>
  </si>
  <si>
    <t>2017.11.02 - 2017.12.14</t>
  </si>
  <si>
    <t>MPS-Stúdió Bt</t>
  </si>
  <si>
    <t>2017.10.13 - 2017.12.06</t>
  </si>
  <si>
    <t>Villanyszerelési munkák Karcag, Mezőcsát, Gödöllő</t>
  </si>
  <si>
    <t>5300 Karcag, Dózsa György út 29. átalakítási munkálatai</t>
  </si>
  <si>
    <t>SZIGFES Kft.</t>
  </si>
  <si>
    <t>2017.09.27 - 2017.11.30</t>
  </si>
  <si>
    <t>TZKY Design Kft.</t>
  </si>
  <si>
    <t>Irodák berendezési tárgyainak legyártása, szállítása és helyszíni telepítése</t>
  </si>
  <si>
    <t>Angyal Business Consulting Kft. ((KEF) Elszámolt számlák nettó összege alapján)</t>
  </si>
  <si>
    <t>SZKTV szervezése és lebonyolítása szőlész-borász</t>
  </si>
  <si>
    <t>FM DASzK, Csapó Dániel Középiskola</t>
  </si>
  <si>
    <t>2017.03.28 - 2017.03.30</t>
  </si>
  <si>
    <t>Bérleti díj</t>
  </si>
  <si>
    <t>Pályaorientációs rendezvény helyiség bérleti díja</t>
  </si>
  <si>
    <t>Csapó emlékverseny szervezés és lebonyolítás</t>
  </si>
  <si>
    <t>Guba Sándor emlékverseny szervezés és lebonyolítás</t>
  </si>
  <si>
    <t>Szántóverseny középiskolások részére</t>
  </si>
  <si>
    <t>Szintvizsga lebonyolítás mg. gépész</t>
  </si>
  <si>
    <t>Szintvizsga lebonyolítás mg. gépész, gazda, mg-i gazdaasszony, falusi vendéglátó</t>
  </si>
  <si>
    <t>Szintvizsga lebonyolítás szőlész-borász</t>
  </si>
  <si>
    <t>Szintvizsga lebonyolítás gazda, lovász</t>
  </si>
  <si>
    <t>FM DASZK, Csapó Dániel Középiskola</t>
  </si>
  <si>
    <t>2017.02.21 - 2017.03.02</t>
  </si>
  <si>
    <t>Szintvizsga lebonyolítás kertész</t>
  </si>
  <si>
    <t>2017.03.03 - 2017.03.17</t>
  </si>
  <si>
    <t>Szintvizsga lebonyolítás mg. gépész, mg. gazdaasszony, falusi vendéglátó</t>
  </si>
  <si>
    <t>2017.04.10 - 2017.04.25</t>
  </si>
  <si>
    <t>Szintvizsga lebonyolítás gazda</t>
  </si>
  <si>
    <t>2017.04.04 - 2017.04.06</t>
  </si>
  <si>
    <t>Szintvizsga lebonyolítás gazda, húsip. termékgy., pék</t>
  </si>
  <si>
    <t>Pék hagyományőrző verseny szervezése és lebonyolítása</t>
  </si>
  <si>
    <t>Pesti Barnabás Élelm.ip. Szakgimnázium és Szakközépiskola</t>
  </si>
  <si>
    <t>Szintvizsga lebonyolítás édesipari termékgyártó, pék</t>
  </si>
  <si>
    <t>OSZTV szervezése és lebonyolítása élelmiszeripari szakmacsoport</t>
  </si>
  <si>
    <t>2017.03.13 - 2017.03.14.</t>
  </si>
  <si>
    <t>SZKTV szervezése és lebonyolítása pék-cukrász - végszámla</t>
  </si>
  <si>
    <t>2017.03.21 - 2017.03.24</t>
  </si>
  <si>
    <t xml:space="preserve">Mesterfogások oktatófilm sorozat </t>
  </si>
  <si>
    <t>2017.10.13 - 2017.12.15</t>
  </si>
  <si>
    <t>FM DASzK, Csapó Dániel Középiskola összesen</t>
  </si>
  <si>
    <t>Három Bors Kft. összesen</t>
  </si>
  <si>
    <t>Visontai Stúdió Bt. összesen</t>
  </si>
  <si>
    <t>eNET Internetkutató és Tanácsadó Kft</t>
  </si>
  <si>
    <t>2017.12.19 - 2018.02.28</t>
  </si>
  <si>
    <t>Ügyfélszolgálati irodáknak és falugazdászok települési elérhetőségeinek vizsgálata és elemzést támogató térinformatikai környezet kialakítása</t>
  </si>
  <si>
    <t>HP ProBook 640 db és HP NB Dokkoló beszerzés 50 db</t>
  </si>
  <si>
    <t>HP ProBook 30 db és HP NB Dokkoló beszerzés 30 db</t>
  </si>
  <si>
    <t>2017.04.24 - 2017.05.22</t>
  </si>
  <si>
    <t>2017.10.13 - 2017.10.31</t>
  </si>
  <si>
    <t>2017.10.05 - 2017.10.10</t>
  </si>
  <si>
    <t>2017.12.08 - 2017.12.29</t>
  </si>
  <si>
    <t>Angyal Business Consulting Kft.  (2017. évre vonatkozóan elszámolással érintett számlák alapján)</t>
  </si>
  <si>
    <t>Magyar Posta Zrt.  (2017. évre vonatkozóan elszámolással érintett számlák alapján)</t>
  </si>
  <si>
    <t>2017.11.07 - 2017.11.23</t>
  </si>
  <si>
    <t>Változás</t>
  </si>
  <si>
    <t>Automata talajgenerátorok beszerzése a JÉGER projektben</t>
  </si>
  <si>
    <t>EGYEDI FELÉPÍTMÉNYŰ PICK-UP KISTEHERAUTÓK BESZERZÉSE A JÉGER PROJEKTBEN”</t>
  </si>
  <si>
    <t>Telephelyek kivitelezése JÉGER projekthez vállalkozási szerződés keretében</t>
  </si>
  <si>
    <t>MANUÁLIS TALAJGENERÁTOR BESZERZÉSE A JÉGER PROJEKTBEN</t>
  </si>
  <si>
    <t>TÁROLÓ KALODA BESZERZÉSE A JÉGER PROJEKTBEN</t>
  </si>
  <si>
    <t>Controlsoft- Automatika Szolgáltató Kft.</t>
  </si>
  <si>
    <t>2017.10.25  - 2018.03.31</t>
  </si>
  <si>
    <t>Adésvételi keretszerződés</t>
  </si>
  <si>
    <t>Körös Autócentrum  Kereskedelmi és Szolgáltató Kft.</t>
  </si>
  <si>
    <t>2017.10.03 - 2018.01.31</t>
  </si>
  <si>
    <t>Stylus Építő és Üzemeltető Zrt.</t>
  </si>
  <si>
    <t>Adásvételi szerződés</t>
  </si>
  <si>
    <t>Fogl Art Kerskedelmi és Szolgáltató Kft.</t>
  </si>
  <si>
    <t>2017.10.25 -2017.12.31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</si>
</sst>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F_t_-;\-* #,##0.00\ _F_t_-;_-* &quot;-&quot;??\ _F_t_-;_-@_-"/>
  </numFmts>
  <fonts count="12" x14ac:knownFonts="1">
    <font>
      <sz val="11"/>
      <color theme="1"/>
      <name val="Times New Roman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  <scheme val="minor"/>
    </font>
    <font>
      <b/>
      <sz val="11"/>
      <name val="Times New Roman"/>
      <family val="1"/>
      <charset val="238"/>
      <scheme val="minor"/>
    </font>
    <font>
      <b/>
      <sz val="11"/>
      <color theme="0"/>
      <name val="Times New Roman"/>
      <family val="1"/>
      <charset val="238"/>
    </font>
    <font>
      <b/>
      <sz val="12"/>
      <name val="Times New Roman"/>
      <family val="1"/>
      <charset val="238"/>
    </font>
    <font>
      <sz val="11"/>
      <color theme="1"/>
      <name val="Times New Roman"/>
      <family val="2"/>
      <charset val="238"/>
      <scheme val="minor"/>
    </font>
    <font>
      <sz val="11"/>
      <color rgb="FFFF0000"/>
      <name val="Times New Roman"/>
      <family val="1"/>
      <charset val="238"/>
    </font>
    <font>
      <sz val="11"/>
      <color theme="1"/>
      <name val="Times New Roman"/>
      <family val="2"/>
      <scheme val="minor"/>
    </font>
    <font>
      <sz val="10"/>
      <color rgb="FF000000"/>
      <name val="Arial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6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8" tint="0.39994506668294322"/>
      </left>
      <right style="thin">
        <color theme="8" tint="0.39994506668294322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7">
    <xf numFmtId="0" fontId="0" fillId="0" borderId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10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</cellStyleXfs>
  <cellXfs count="132">
    <xf numFmtId="0" fontId="0" fillId="0" borderId="0" xfId="0"/>
    <xf numFmtId="0" fontId="2" fillId="3" borderId="18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left" vertical="center" wrapText="1"/>
    </xf>
    <xf numFmtId="3" fontId="2" fillId="3" borderId="16" xfId="0" applyNumberFormat="1" applyFont="1" applyFill="1" applyBorder="1" applyAlignment="1">
      <alignment horizontal="right" vertical="center"/>
    </xf>
    <xf numFmtId="0" fontId="2" fillId="3" borderId="14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left" vertical="center" wrapText="1"/>
    </xf>
    <xf numFmtId="0" fontId="2" fillId="3" borderId="13" xfId="0" applyFont="1" applyFill="1" applyBorder="1" applyAlignment="1">
      <alignment vertical="center"/>
    </xf>
    <xf numFmtId="0" fontId="2" fillId="3" borderId="18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vertical="center"/>
    </xf>
    <xf numFmtId="3" fontId="2" fillId="3" borderId="12" xfId="0" applyNumberFormat="1" applyFont="1" applyFill="1" applyBorder="1" applyAlignment="1">
      <alignment horizontal="right" vertical="center"/>
    </xf>
    <xf numFmtId="3" fontId="2" fillId="3" borderId="13" xfId="0" applyNumberFormat="1" applyFont="1" applyFill="1" applyBorder="1" applyAlignment="1">
      <alignment vertical="center"/>
    </xf>
    <xf numFmtId="3" fontId="2" fillId="3" borderId="16" xfId="0" applyNumberFormat="1" applyFont="1" applyFill="1" applyBorder="1" applyAlignment="1">
      <alignment vertical="center" wrapText="1"/>
    </xf>
    <xf numFmtId="14" fontId="2" fillId="3" borderId="14" xfId="0" applyNumberFormat="1" applyFont="1" applyFill="1" applyBorder="1" applyAlignment="1">
      <alignment horizontal="center" vertical="center" wrapText="1"/>
    </xf>
    <xf numFmtId="0" fontId="2" fillId="3" borderId="14" xfId="0" applyNumberFormat="1" applyFont="1" applyFill="1" applyBorder="1" applyAlignment="1">
      <alignment horizontal="center" vertical="center" wrapText="1"/>
    </xf>
    <xf numFmtId="0" fontId="2" fillId="3" borderId="13" xfId="0" applyNumberFormat="1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3" fontId="2" fillId="3" borderId="20" xfId="0" applyNumberFormat="1" applyFont="1" applyFill="1" applyBorder="1" applyAlignment="1">
      <alignment horizontal="right" vertical="center"/>
    </xf>
    <xf numFmtId="0" fontId="2" fillId="3" borderId="16" xfId="0" applyFont="1" applyFill="1" applyBorder="1" applyAlignment="1">
      <alignment horizontal="center" vertical="center"/>
    </xf>
    <xf numFmtId="3" fontId="2" fillId="3" borderId="25" xfId="0" applyNumberFormat="1" applyFont="1" applyFill="1" applyBorder="1" applyAlignment="1">
      <alignment horizontal="right" vertical="center"/>
    </xf>
    <xf numFmtId="0" fontId="2" fillId="3" borderId="12" xfId="0" applyFont="1" applyFill="1" applyBorder="1" applyAlignment="1">
      <alignment horizontal="center" vertical="center" wrapText="1"/>
    </xf>
    <xf numFmtId="14" fontId="2" fillId="3" borderId="16" xfId="0" applyNumberFormat="1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3" fontId="2" fillId="3" borderId="22" xfId="0" applyNumberFormat="1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left" vertical="center" wrapText="1"/>
    </xf>
    <xf numFmtId="0" fontId="1" fillId="4" borderId="0" xfId="0" applyFont="1" applyFill="1" applyAlignment="1">
      <alignment vertical="center"/>
    </xf>
    <xf numFmtId="0" fontId="2" fillId="4" borderId="0" xfId="0" applyFont="1" applyFill="1" applyAlignment="1">
      <alignment horizontal="center" vertical="center"/>
    </xf>
    <xf numFmtId="3" fontId="1" fillId="4" borderId="10" xfId="0" applyNumberFormat="1" applyFont="1" applyFill="1" applyBorder="1" applyAlignment="1">
      <alignment horizontal="right" vertical="center"/>
    </xf>
    <xf numFmtId="3" fontId="1" fillId="4" borderId="1" xfId="0" applyNumberFormat="1" applyFont="1" applyFill="1" applyBorder="1" applyAlignment="1">
      <alignment horizontal="right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 wrapText="1"/>
    </xf>
    <xf numFmtId="0" fontId="2" fillId="4" borderId="22" xfId="0" applyFont="1" applyFill="1" applyBorder="1" applyAlignment="1">
      <alignment horizontal="left" vertical="center" wrapText="1"/>
    </xf>
    <xf numFmtId="0" fontId="2" fillId="4" borderId="26" xfId="0" applyNumberFormat="1" applyFont="1" applyFill="1" applyBorder="1" applyAlignment="1">
      <alignment horizontal="center" vertical="center" wrapText="1"/>
    </xf>
    <xf numFmtId="0" fontId="2" fillId="4" borderId="24" xfId="0" applyNumberFormat="1" applyFont="1" applyFill="1" applyBorder="1" applyAlignment="1">
      <alignment horizontal="center" vertical="center" wrapText="1"/>
    </xf>
    <xf numFmtId="3" fontId="1" fillId="4" borderId="23" xfId="0" applyNumberFormat="1" applyFont="1" applyFill="1" applyBorder="1" applyAlignment="1">
      <alignment horizontal="right" vertical="center"/>
    </xf>
    <xf numFmtId="0" fontId="2" fillId="4" borderId="2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/>
    </xf>
    <xf numFmtId="3" fontId="1" fillId="4" borderId="0" xfId="0" applyNumberFormat="1" applyFont="1" applyFill="1" applyBorder="1" applyAlignment="1">
      <alignment horizontal="right" vertical="center"/>
    </xf>
    <xf numFmtId="0" fontId="4" fillId="4" borderId="10" xfId="0" applyFont="1" applyFill="1" applyBorder="1" applyAlignment="1">
      <alignment horizontal="left" vertical="center" wrapText="1"/>
    </xf>
    <xf numFmtId="0" fontId="1" fillId="4" borderId="0" xfId="0" applyFont="1" applyFill="1" applyAlignment="1">
      <alignment horizontal="left" vertical="center"/>
    </xf>
    <xf numFmtId="3" fontId="1" fillId="4" borderId="0" xfId="0" applyNumberFormat="1" applyFont="1" applyFill="1" applyAlignment="1">
      <alignment horizontal="right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vertical="center" wrapText="1"/>
    </xf>
    <xf numFmtId="14" fontId="2" fillId="3" borderId="22" xfId="0" applyNumberFormat="1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vertical="center"/>
    </xf>
    <xf numFmtId="0" fontId="1" fillId="3" borderId="16" xfId="0" applyFont="1" applyFill="1" applyBorder="1" applyAlignment="1">
      <alignment horizontal="left" vertical="center" wrapText="1"/>
    </xf>
    <xf numFmtId="49" fontId="1" fillId="3" borderId="16" xfId="0" applyNumberFormat="1" applyFont="1" applyFill="1" applyBorder="1" applyAlignment="1">
      <alignment vertical="center" wrapText="1"/>
    </xf>
    <xf numFmtId="0" fontId="2" fillId="3" borderId="13" xfId="0" applyFont="1" applyFill="1" applyBorder="1" applyAlignment="1">
      <alignment vertical="center" wrapText="1"/>
    </xf>
    <xf numFmtId="0" fontId="1" fillId="3" borderId="20" xfId="0" applyFont="1" applyFill="1" applyBorder="1" applyAlignment="1">
      <alignment horizontal="left" vertical="center" wrapText="1"/>
    </xf>
    <xf numFmtId="14" fontId="2" fillId="3" borderId="20" xfId="0" applyNumberFormat="1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vertical="center"/>
    </xf>
    <xf numFmtId="0" fontId="1" fillId="3" borderId="31" xfId="0" applyFont="1" applyFill="1" applyBorder="1" applyAlignment="1">
      <alignment horizontal="center" vertical="center"/>
    </xf>
    <xf numFmtId="0" fontId="1" fillId="3" borderId="32" xfId="0" applyFont="1" applyFill="1" applyBorder="1" applyAlignment="1">
      <alignment horizontal="left" vertical="center" wrapText="1"/>
    </xf>
    <xf numFmtId="3" fontId="2" fillId="3" borderId="32" xfId="0" applyNumberFormat="1" applyFont="1" applyFill="1" applyBorder="1" applyAlignment="1">
      <alignment horizontal="right" vertical="center"/>
    </xf>
    <xf numFmtId="0" fontId="1" fillId="3" borderId="32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left" vertical="center" wrapText="1"/>
    </xf>
    <xf numFmtId="3" fontId="1" fillId="0" borderId="1" xfId="0" applyNumberFormat="1" applyFont="1" applyFill="1" applyBorder="1" applyAlignment="1">
      <alignment horizontal="right" vertical="center"/>
    </xf>
    <xf numFmtId="0" fontId="1" fillId="0" borderId="7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vertical="center" wrapText="1"/>
    </xf>
    <xf numFmtId="0" fontId="0" fillId="0" borderId="28" xfId="0" applyFill="1" applyBorder="1" applyAlignment="1">
      <alignment vertical="center"/>
    </xf>
    <xf numFmtId="0" fontId="1" fillId="0" borderId="2" xfId="0" applyFont="1" applyFill="1" applyBorder="1" applyAlignment="1">
      <alignment horizontal="left" vertical="center" wrapText="1"/>
    </xf>
    <xf numFmtId="3" fontId="1" fillId="0" borderId="2" xfId="0" applyNumberFormat="1" applyFont="1" applyFill="1" applyBorder="1" applyAlignment="1">
      <alignment horizontal="right" vertical="center"/>
    </xf>
    <xf numFmtId="14" fontId="1" fillId="0" borderId="2" xfId="0" applyNumberFormat="1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/>
    </xf>
    <xf numFmtId="0" fontId="8" fillId="0" borderId="4" xfId="0" applyFont="1" applyFill="1" applyBorder="1" applyAlignment="1">
      <alignment vertical="center"/>
    </xf>
    <xf numFmtId="0" fontId="1" fillId="0" borderId="10" xfId="0" applyFont="1" applyFill="1" applyBorder="1" applyAlignment="1">
      <alignment horizontal="left" vertical="center" wrapText="1"/>
    </xf>
    <xf numFmtId="0" fontId="2" fillId="0" borderId="30" xfId="0" applyFont="1" applyFill="1" applyBorder="1" applyAlignment="1">
      <alignment horizontal="center" vertical="center"/>
    </xf>
    <xf numFmtId="3" fontId="2" fillId="0" borderId="7" xfId="0" applyNumberFormat="1" applyFont="1" applyFill="1" applyBorder="1" applyAlignment="1">
      <alignment horizontal="right" vertical="center"/>
    </xf>
    <xf numFmtId="14" fontId="2" fillId="0" borderId="7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/>
    </xf>
    <xf numFmtId="0" fontId="2" fillId="0" borderId="17" xfId="0" applyFont="1" applyFill="1" applyBorder="1" applyAlignment="1">
      <alignment horizontal="center" vertical="center"/>
    </xf>
    <xf numFmtId="3" fontId="2" fillId="0" borderId="10" xfId="0" applyNumberFormat="1" applyFont="1" applyFill="1" applyBorder="1" applyAlignment="1">
      <alignment horizontal="right" vertical="center"/>
    </xf>
    <xf numFmtId="14" fontId="2" fillId="0" borderId="10" xfId="0" applyNumberFormat="1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vertical="center"/>
    </xf>
    <xf numFmtId="14" fontId="2" fillId="3" borderId="33" xfId="0" applyNumberFormat="1" applyFont="1" applyFill="1" applyBorder="1" applyAlignment="1">
      <alignment horizontal="center" vertical="center"/>
    </xf>
    <xf numFmtId="3" fontId="1" fillId="4" borderId="35" xfId="0" applyNumberFormat="1" applyFont="1" applyFill="1" applyBorder="1" applyAlignment="1">
      <alignment horizontal="right" vertical="center"/>
    </xf>
    <xf numFmtId="3" fontId="1" fillId="4" borderId="36" xfId="0" applyNumberFormat="1" applyFont="1" applyFill="1" applyBorder="1" applyAlignment="1">
      <alignment horizontal="right" vertical="center"/>
    </xf>
    <xf numFmtId="0" fontId="2" fillId="4" borderId="10" xfId="0" applyFont="1" applyFill="1" applyBorder="1" applyAlignment="1">
      <alignment horizontal="left" vertical="center" wrapText="1"/>
    </xf>
    <xf numFmtId="3" fontId="1" fillId="4" borderId="37" xfId="0" applyNumberFormat="1" applyFont="1" applyFill="1" applyBorder="1" applyAlignment="1">
      <alignment horizontal="right" vertical="center"/>
    </xf>
    <xf numFmtId="14" fontId="2" fillId="4" borderId="24" xfId="0" applyNumberFormat="1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left" vertical="center" wrapText="1"/>
    </xf>
    <xf numFmtId="3" fontId="1" fillId="4" borderId="16" xfId="0" applyNumberFormat="1" applyFont="1" applyFill="1" applyBorder="1" applyAlignment="1">
      <alignment horizontal="right" vertical="center"/>
    </xf>
    <xf numFmtId="0" fontId="2" fillId="4" borderId="14" xfId="0" applyNumberFormat="1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/>
    </xf>
    <xf numFmtId="49" fontId="1" fillId="3" borderId="12" xfId="0" applyNumberFormat="1" applyFont="1" applyFill="1" applyBorder="1" applyAlignment="1">
      <alignment vertical="center" wrapText="1"/>
    </xf>
    <xf numFmtId="49" fontId="1" fillId="0" borderId="7" xfId="0" applyNumberFormat="1" applyFont="1" applyFill="1" applyBorder="1" applyAlignment="1">
      <alignment vertical="center" wrapText="1"/>
    </xf>
    <xf numFmtId="49" fontId="1" fillId="0" borderId="10" xfId="0" applyNumberFormat="1" applyFont="1" applyFill="1" applyBorder="1" applyAlignment="1">
      <alignment vertical="center" wrapText="1"/>
    </xf>
    <xf numFmtId="0" fontId="5" fillId="2" borderId="38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3" borderId="39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left" vertical="center" wrapText="1"/>
    </xf>
    <xf numFmtId="0" fontId="2" fillId="3" borderId="25" xfId="0" applyFont="1" applyFill="1" applyBorder="1" applyAlignment="1">
      <alignment horizontal="center" vertical="center"/>
    </xf>
    <xf numFmtId="0" fontId="2" fillId="3" borderId="40" xfId="0" applyFont="1" applyFill="1" applyBorder="1" applyAlignment="1">
      <alignment horizontal="center" vertical="center" wrapText="1"/>
    </xf>
    <xf numFmtId="14" fontId="3" fillId="4" borderId="22" xfId="0" applyNumberFormat="1" applyFont="1" applyFill="1" applyBorder="1" applyAlignment="1">
      <alignment horizontal="center" vertical="center"/>
    </xf>
    <xf numFmtId="14" fontId="3" fillId="4" borderId="1" xfId="0" applyNumberFormat="1" applyFont="1" applyFill="1" applyBorder="1" applyAlignment="1">
      <alignment horizontal="center" vertical="center"/>
    </xf>
    <xf numFmtId="14" fontId="3" fillId="4" borderId="10" xfId="0" applyNumberFormat="1" applyFont="1" applyFill="1" applyBorder="1" applyAlignment="1">
      <alignment horizontal="center" vertical="center"/>
    </xf>
    <xf numFmtId="14" fontId="3" fillId="4" borderId="2" xfId="0" applyNumberFormat="1" applyFont="1" applyFill="1" applyBorder="1" applyAlignment="1">
      <alignment horizontal="center" vertical="center" wrapText="1"/>
    </xf>
    <xf numFmtId="14" fontId="3" fillId="4" borderId="16" xfId="0" applyNumberFormat="1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4" fillId="3" borderId="3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23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left" vertical="center"/>
    </xf>
    <xf numFmtId="0" fontId="1" fillId="0" borderId="27" xfId="0" applyFont="1" applyFill="1" applyBorder="1" applyAlignment="1">
      <alignment horizontal="left" vertical="center" wrapText="1"/>
    </xf>
    <xf numFmtId="0" fontId="1" fillId="0" borderId="27" xfId="0" applyFont="1" applyFill="1" applyBorder="1" applyAlignment="1">
      <alignment horizontal="center" vertical="center" wrapText="1"/>
    </xf>
  </cellXfs>
  <cellStyles count="27">
    <cellStyle name="Ezres 2" xfId="1"/>
    <cellStyle name="Ezres 2 2" xfId="2"/>
    <cellStyle name="Ezres 2 3" xfId="3"/>
    <cellStyle name="Ezres 3" xfId="4"/>
    <cellStyle name="Ezres 4" xfId="5"/>
    <cellStyle name="Ezres 5" xfId="6"/>
    <cellStyle name="Normál" xfId="0" builtinId="0"/>
    <cellStyle name="Normál 10" xfId="7"/>
    <cellStyle name="Normál 13" xfId="8"/>
    <cellStyle name="Normál 13 2" xfId="9"/>
    <cellStyle name="Normál 2" xfId="10"/>
    <cellStyle name="Normál 2 2" xfId="11"/>
    <cellStyle name="Normál 2 2 2" xfId="12"/>
    <cellStyle name="Normál 2 2 3" xfId="13"/>
    <cellStyle name="Normál 2 3" xfId="14"/>
    <cellStyle name="Normál 3" xfId="15"/>
    <cellStyle name="Normál 3 2" xfId="16"/>
    <cellStyle name="Normál 3 3" xfId="17"/>
    <cellStyle name="Normál 4" xfId="18"/>
    <cellStyle name="Normál 4 2" xfId="19"/>
    <cellStyle name="Normál 5" xfId="20"/>
    <cellStyle name="Normál 6" xfId="21"/>
    <cellStyle name="Normál 6 2" xfId="22"/>
    <cellStyle name="Normál 7" xfId="23"/>
    <cellStyle name="Normál 8" xfId="24"/>
    <cellStyle name="Normál 9" xfId="25"/>
    <cellStyle name="Százalék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Austin">
  <a:themeElements>
    <a:clrScheme name="Austin">
      <a:dk1>
        <a:sysClr val="windowText" lastClr="000000"/>
      </a:dk1>
      <a:lt1>
        <a:sysClr val="window" lastClr="FFFFFF"/>
      </a:lt1>
      <a:dk2>
        <a:srgbClr val="3E3D2D"/>
      </a:dk2>
      <a:lt2>
        <a:srgbClr val="CAF278"/>
      </a:lt2>
      <a:accent1>
        <a:srgbClr val="94C600"/>
      </a:accent1>
      <a:accent2>
        <a:srgbClr val="71685A"/>
      </a:accent2>
      <a:accent3>
        <a:srgbClr val="FF6700"/>
      </a:accent3>
      <a:accent4>
        <a:srgbClr val="909465"/>
      </a:accent4>
      <a:accent5>
        <a:srgbClr val="956B43"/>
      </a:accent5>
      <a:accent6>
        <a:srgbClr val="FEA022"/>
      </a:accent6>
      <a:hlink>
        <a:srgbClr val="E68200"/>
      </a:hlink>
      <a:folHlink>
        <a:srgbClr val="FFA94A"/>
      </a:folHlink>
    </a:clrScheme>
    <a:fontScheme name="Klasszikus Office">
      <a:majorFont>
        <a:latin typeface="Arial"/>
        <a:ea typeface=""/>
        <a:cs typeface=""/>
        <a:font script="Jpan" typeface="ＭＳ Ｐゴシック"/>
        <a:font script="Hang" typeface="돋움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Times New Roman"/>
        <a:ea typeface=""/>
        <a:cs typeface=""/>
        <a:font script="Jpan" typeface="ＭＳ Ｐ明朝"/>
        <a:font script="Hang" typeface="바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inorFont>
    </a:fontScheme>
    <a:fmtScheme name="Austin">
      <a:fillStyleLst>
        <a:solidFill>
          <a:schemeClr val="phClr"/>
        </a:solidFill>
        <a:gradFill rotWithShape="1">
          <a:gsLst>
            <a:gs pos="0">
              <a:schemeClr val="phClr">
                <a:tint val="20000"/>
                <a:satMod val="180000"/>
                <a:lumMod val="98000"/>
              </a:schemeClr>
            </a:gs>
            <a:gs pos="40000">
              <a:schemeClr val="phClr">
                <a:tint val="30000"/>
                <a:satMod val="260000"/>
                <a:lumMod val="84000"/>
              </a:schemeClr>
            </a:gs>
            <a:gs pos="100000">
              <a:schemeClr val="phClr">
                <a:tint val="100000"/>
                <a:satMod val="110000"/>
                <a:lumMod val="100000"/>
              </a:schemeClr>
            </a:gs>
          </a:gsLst>
          <a:lin ang="5040000" scaled="1"/>
        </a:gradFill>
        <a:gradFill rotWithShape="1">
          <a:gsLst>
            <a:gs pos="0">
              <a:schemeClr val="phClr"/>
            </a:gs>
            <a:gs pos="100000">
              <a:schemeClr val="phClr">
                <a:shade val="75000"/>
                <a:satMod val="120000"/>
                <a:lumMod val="90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22225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dir="5400000" rotWithShape="0">
              <a:srgbClr val="000000">
                <a:alpha val="28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20400000"/>
            </a:lightRig>
          </a:scene3d>
          <a:sp3d>
            <a:bevelT w="50800" h="12700" prst="softRound"/>
          </a:sp3d>
        </a:effectStyle>
        <a:effectStyle>
          <a:effectLst>
            <a:outerShdw blurRad="44450" dist="50800" dir="5400000" sx="96000" rotWithShape="0">
              <a:srgbClr val="000000">
                <a:alpha val="34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20400000"/>
            </a:lightRig>
          </a:scene3d>
          <a:sp3d contourW="15875" prstMaterial="metal">
            <a:bevelT w="101600" h="25400" prst="softRound"/>
            <a:contourClr>
              <a:schemeClr val="phClr">
                <a:shade val="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94000"/>
                <a:satMod val="114000"/>
                <a:lumMod val="96000"/>
              </a:schemeClr>
            </a:gs>
            <a:gs pos="62000">
              <a:schemeClr val="phClr">
                <a:tint val="92000"/>
                <a:shade val="66000"/>
                <a:satMod val="110000"/>
                <a:lumMod val="80000"/>
              </a:schemeClr>
            </a:gs>
            <a:gs pos="100000">
              <a:schemeClr val="phClr">
                <a:tint val="89000"/>
                <a:shade val="62000"/>
                <a:satMod val="110000"/>
                <a:lumMod val="72000"/>
              </a:schemeClr>
            </a:gs>
          </a:gsLst>
          <a:lin ang="5400000" scaled="0"/>
        </a:gradFill>
        <a:blipFill rotWithShape="1">
          <a:blip xmlns:r="http://schemas.openxmlformats.org/officeDocument/2006/relationships" r:embed="rId1">
            <a:duotone>
              <a:schemeClr val="phClr">
                <a:tint val="80000"/>
                <a:shade val="58000"/>
              </a:schemeClr>
              <a:schemeClr val="phClr">
                <a:tint val="73000"/>
                <a:shade val="68000"/>
                <a:satMod val="150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F62"/>
  <sheetViews>
    <sheetView tabSelected="1" zoomScale="90" zoomScaleNormal="90" workbookViewId="0">
      <selection activeCell="B14" sqref="B14"/>
    </sheetView>
  </sheetViews>
  <sheetFormatPr defaultRowHeight="15" x14ac:dyDescent="0.25"/>
  <cols>
    <col min="1" max="1" width="32.85546875" style="26" customWidth="1"/>
    <col min="2" max="2" width="64.140625" style="40" customWidth="1"/>
    <col min="3" max="3" width="34.42578125" style="110" customWidth="1"/>
    <col min="4" max="4" width="24.7109375" style="41" customWidth="1"/>
    <col min="5" max="5" width="26.85546875" style="110" customWidth="1"/>
    <col min="6" max="6" width="31.140625" style="26" customWidth="1"/>
    <col min="7" max="16384" width="9.140625" style="26"/>
  </cols>
  <sheetData>
    <row r="1" spans="1:6" ht="35.25" customHeight="1" x14ac:dyDescent="0.25">
      <c r="A1" s="128" t="s">
        <v>16</v>
      </c>
      <c r="B1" s="128"/>
      <c r="C1" s="128"/>
      <c r="D1" s="128"/>
      <c r="E1" s="128"/>
      <c r="F1" s="128"/>
    </row>
    <row r="2" spans="1:6" ht="35.25" customHeight="1" thickBot="1" x14ac:dyDescent="0.3">
      <c r="A2" s="44"/>
      <c r="B2" s="44"/>
      <c r="C2" s="93"/>
      <c r="D2" s="44"/>
      <c r="E2" s="93"/>
      <c r="F2" s="44"/>
    </row>
    <row r="3" spans="1:6" s="27" customFormat="1" ht="30.75" customHeight="1" thickBot="1" x14ac:dyDescent="0.3">
      <c r="A3" s="42" t="s">
        <v>0</v>
      </c>
      <c r="B3" s="43" t="s">
        <v>1</v>
      </c>
      <c r="C3" s="43" t="s">
        <v>2</v>
      </c>
      <c r="D3" s="43" t="s">
        <v>37</v>
      </c>
      <c r="E3" s="43" t="s">
        <v>15</v>
      </c>
      <c r="F3" s="97" t="s">
        <v>137</v>
      </c>
    </row>
    <row r="4" spans="1:6" ht="45.75" customHeight="1" thickBot="1" x14ac:dyDescent="0.3">
      <c r="A4" s="54" t="s">
        <v>3</v>
      </c>
      <c r="B4" s="55" t="s">
        <v>4</v>
      </c>
      <c r="C4" s="111" t="s">
        <v>8</v>
      </c>
      <c r="D4" s="56">
        <v>160000000</v>
      </c>
      <c r="E4" s="57" t="s">
        <v>28</v>
      </c>
      <c r="F4" s="83">
        <v>42733</v>
      </c>
    </row>
    <row r="5" spans="1:6" ht="44.25" thickTop="1" thickBot="1" x14ac:dyDescent="0.3">
      <c r="A5" s="1" t="s">
        <v>36</v>
      </c>
      <c r="B5" s="2" t="s">
        <v>18</v>
      </c>
      <c r="C5" s="23" t="s">
        <v>57</v>
      </c>
      <c r="D5" s="3">
        <v>142597254</v>
      </c>
      <c r="E5" s="22" t="s">
        <v>38</v>
      </c>
      <c r="F5" s="4"/>
    </row>
    <row r="6" spans="1:6" ht="30" customHeight="1" thickTop="1" x14ac:dyDescent="0.25">
      <c r="A6" s="59" t="s">
        <v>17</v>
      </c>
      <c r="B6" s="60" t="s">
        <v>20</v>
      </c>
      <c r="C6" s="62" t="s">
        <v>91</v>
      </c>
      <c r="D6" s="61">
        <v>18848172</v>
      </c>
      <c r="E6" s="62" t="s">
        <v>52</v>
      </c>
      <c r="F6" s="63"/>
    </row>
    <row r="7" spans="1:6" ht="30" customHeight="1" x14ac:dyDescent="0.25">
      <c r="A7" s="59" t="s">
        <v>17</v>
      </c>
      <c r="B7" s="64" t="s">
        <v>48</v>
      </c>
      <c r="C7" s="62" t="s">
        <v>91</v>
      </c>
      <c r="D7" s="61">
        <v>154860662</v>
      </c>
      <c r="E7" s="62" t="s">
        <v>51</v>
      </c>
      <c r="F7" s="63"/>
    </row>
    <row r="8" spans="1:6" ht="31.5" customHeight="1" x14ac:dyDescent="0.25">
      <c r="A8" s="59" t="s">
        <v>12</v>
      </c>
      <c r="B8" s="65" t="s">
        <v>21</v>
      </c>
      <c r="C8" s="112" t="s">
        <v>19</v>
      </c>
      <c r="D8" s="66">
        <v>200000000</v>
      </c>
      <c r="E8" s="67" t="s">
        <v>29</v>
      </c>
      <c r="F8" s="68"/>
    </row>
    <row r="9" spans="1:6" ht="31.5" customHeight="1" x14ac:dyDescent="0.25">
      <c r="A9" s="59" t="s">
        <v>5</v>
      </c>
      <c r="B9" s="129" t="s">
        <v>138</v>
      </c>
      <c r="C9" s="59" t="s">
        <v>143</v>
      </c>
      <c r="D9" s="66">
        <v>686990000</v>
      </c>
      <c r="E9" s="67" t="s">
        <v>144</v>
      </c>
      <c r="F9" s="68"/>
    </row>
    <row r="10" spans="1:6" ht="31.5" customHeight="1" x14ac:dyDescent="0.25">
      <c r="A10" s="59" t="s">
        <v>145</v>
      </c>
      <c r="B10" s="130" t="s">
        <v>139</v>
      </c>
      <c r="C10" s="131" t="s">
        <v>146</v>
      </c>
      <c r="D10" s="66">
        <v>80535000</v>
      </c>
      <c r="E10" s="67" t="s">
        <v>147</v>
      </c>
      <c r="F10" s="68"/>
    </row>
    <row r="11" spans="1:6" ht="31.5" customHeight="1" x14ac:dyDescent="0.25">
      <c r="A11" s="59" t="s">
        <v>5</v>
      </c>
      <c r="B11" s="131" t="s">
        <v>140</v>
      </c>
      <c r="C11" s="59" t="s">
        <v>148</v>
      </c>
      <c r="D11" s="66">
        <v>264010000</v>
      </c>
      <c r="E11" s="67">
        <v>43033</v>
      </c>
      <c r="F11" s="68"/>
    </row>
    <row r="12" spans="1:6" ht="31.5" customHeight="1" x14ac:dyDescent="0.25">
      <c r="A12" s="59" t="s">
        <v>149</v>
      </c>
      <c r="B12" s="59" t="s">
        <v>141</v>
      </c>
      <c r="C12" s="131" t="s">
        <v>150</v>
      </c>
      <c r="D12" s="66">
        <v>130470532</v>
      </c>
      <c r="E12" s="67">
        <v>43033</v>
      </c>
      <c r="F12" s="68"/>
    </row>
    <row r="13" spans="1:6" ht="31.5" customHeight="1" x14ac:dyDescent="0.25">
      <c r="A13" s="59" t="s">
        <v>149</v>
      </c>
      <c r="B13" s="129" t="s">
        <v>142</v>
      </c>
      <c r="C13" s="131" t="s">
        <v>150</v>
      </c>
      <c r="D13" s="66">
        <v>91828880</v>
      </c>
      <c r="E13" s="67" t="s">
        <v>151</v>
      </c>
      <c r="F13" s="68"/>
    </row>
    <row r="14" spans="1:6" ht="31.5" customHeight="1" x14ac:dyDescent="0.25">
      <c r="A14" s="69" t="s">
        <v>12</v>
      </c>
      <c r="B14" s="70" t="s">
        <v>53</v>
      </c>
      <c r="C14" s="113" t="s">
        <v>19</v>
      </c>
      <c r="D14" s="61">
        <v>237795276</v>
      </c>
      <c r="E14" s="71" t="s">
        <v>54</v>
      </c>
      <c r="F14" s="72"/>
    </row>
    <row r="15" spans="1:6" ht="48.75" customHeight="1" x14ac:dyDescent="0.25">
      <c r="A15" s="69" t="s">
        <v>5</v>
      </c>
      <c r="B15" s="70" t="s">
        <v>56</v>
      </c>
      <c r="C15" s="113" t="s">
        <v>134</v>
      </c>
      <c r="D15" s="61">
        <v>17846670</v>
      </c>
      <c r="E15" s="71" t="s">
        <v>55</v>
      </c>
      <c r="F15" s="73"/>
    </row>
    <row r="16" spans="1:6" ht="30" customHeight="1" thickBot="1" x14ac:dyDescent="0.3">
      <c r="A16" s="5"/>
      <c r="B16" s="6"/>
      <c r="C16" s="21" t="s">
        <v>31</v>
      </c>
      <c r="D16" s="10">
        <f>SUM(D6:D15)</f>
        <v>1883185192</v>
      </c>
      <c r="E16" s="21" t="s">
        <v>80</v>
      </c>
      <c r="F16" s="11"/>
    </row>
    <row r="17" spans="1:6" ht="46.5" customHeight="1" thickTop="1" thickBot="1" x14ac:dyDescent="0.3">
      <c r="A17" s="5" t="s">
        <v>12</v>
      </c>
      <c r="B17" s="6" t="s">
        <v>23</v>
      </c>
      <c r="C17" s="21" t="s">
        <v>22</v>
      </c>
      <c r="D17" s="10">
        <v>300000000</v>
      </c>
      <c r="E17" s="21" t="s">
        <v>49</v>
      </c>
      <c r="F17" s="50" t="s">
        <v>50</v>
      </c>
    </row>
    <row r="18" spans="1:6" ht="46.5" customHeight="1" thickTop="1" thickBot="1" x14ac:dyDescent="0.3">
      <c r="A18" s="8" t="s">
        <v>10</v>
      </c>
      <c r="B18" s="2" t="s">
        <v>9</v>
      </c>
      <c r="C18" s="114" t="s">
        <v>39</v>
      </c>
      <c r="D18" s="3">
        <v>24000000</v>
      </c>
      <c r="E18" s="22" t="s">
        <v>64</v>
      </c>
      <c r="F18" s="45" t="s">
        <v>63</v>
      </c>
    </row>
    <row r="19" spans="1:6" ht="46.5" customHeight="1" thickTop="1" thickBot="1" x14ac:dyDescent="0.3">
      <c r="A19" s="8" t="s">
        <v>10</v>
      </c>
      <c r="B19" s="2" t="s">
        <v>11</v>
      </c>
      <c r="C19" s="115" t="s">
        <v>32</v>
      </c>
      <c r="D19" s="3">
        <v>120000000</v>
      </c>
      <c r="E19" s="22" t="s">
        <v>64</v>
      </c>
      <c r="F19" s="45" t="s">
        <v>63</v>
      </c>
    </row>
    <row r="20" spans="1:6" ht="46.5" customHeight="1" thickTop="1" thickBot="1" x14ac:dyDescent="0.3">
      <c r="A20" s="58" t="s">
        <v>5</v>
      </c>
      <c r="B20" s="2" t="s">
        <v>67</v>
      </c>
      <c r="C20" s="115" t="s">
        <v>66</v>
      </c>
      <c r="D20" s="24">
        <v>19272000</v>
      </c>
      <c r="E20" s="46" t="s">
        <v>65</v>
      </c>
      <c r="F20" s="47"/>
    </row>
    <row r="21" spans="1:6" ht="46.5" customHeight="1" thickTop="1" thickBot="1" x14ac:dyDescent="0.3">
      <c r="A21" s="8" t="s">
        <v>68</v>
      </c>
      <c r="B21" s="2" t="s">
        <v>25</v>
      </c>
      <c r="C21" s="114" t="s">
        <v>69</v>
      </c>
      <c r="D21" s="12">
        <v>6877192</v>
      </c>
      <c r="E21" s="22" t="s">
        <v>30</v>
      </c>
      <c r="F21" s="9"/>
    </row>
    <row r="22" spans="1:6" ht="44.25" thickTop="1" thickBot="1" x14ac:dyDescent="0.3">
      <c r="A22" s="5" t="s">
        <v>6</v>
      </c>
      <c r="B22" s="6" t="s">
        <v>47</v>
      </c>
      <c r="C22" s="116" t="s">
        <v>58</v>
      </c>
      <c r="D22" s="3">
        <v>8638434</v>
      </c>
      <c r="E22" s="21" t="s">
        <v>46</v>
      </c>
      <c r="F22" s="15"/>
    </row>
    <row r="23" spans="1:6" ht="47.25" customHeight="1" thickTop="1" thickBot="1" x14ac:dyDescent="0.3">
      <c r="A23" s="17" t="s">
        <v>13</v>
      </c>
      <c r="B23" s="6" t="s">
        <v>14</v>
      </c>
      <c r="C23" s="117" t="s">
        <v>59</v>
      </c>
      <c r="D23" s="24">
        <v>25327871</v>
      </c>
      <c r="E23" s="16" t="s">
        <v>60</v>
      </c>
      <c r="F23" s="14" t="s">
        <v>61</v>
      </c>
    </row>
    <row r="24" spans="1:6" ht="44.25" thickTop="1" thickBot="1" x14ac:dyDescent="0.3">
      <c r="A24" s="8" t="s">
        <v>33</v>
      </c>
      <c r="B24" s="2" t="s">
        <v>34</v>
      </c>
      <c r="C24" s="117" t="s">
        <v>135</v>
      </c>
      <c r="D24" s="3">
        <v>44320572</v>
      </c>
      <c r="E24" s="23" t="s">
        <v>35</v>
      </c>
      <c r="F24" s="13">
        <v>42814</v>
      </c>
    </row>
    <row r="25" spans="1:6" ht="36.75" customHeight="1" thickTop="1" thickBot="1" x14ac:dyDescent="0.3">
      <c r="A25" s="8" t="s">
        <v>5</v>
      </c>
      <c r="B25" s="2" t="s">
        <v>40</v>
      </c>
      <c r="C25" s="115" t="s">
        <v>41</v>
      </c>
      <c r="D25" s="3">
        <v>31590000</v>
      </c>
      <c r="E25" s="23" t="s">
        <v>62</v>
      </c>
      <c r="F25" s="14"/>
    </row>
    <row r="26" spans="1:6" ht="44.25" thickTop="1" thickBot="1" x14ac:dyDescent="0.3">
      <c r="A26" s="8" t="s">
        <v>43</v>
      </c>
      <c r="B26" s="2" t="s">
        <v>44</v>
      </c>
      <c r="C26" s="114" t="s">
        <v>42</v>
      </c>
      <c r="D26" s="3">
        <v>20000000</v>
      </c>
      <c r="E26" s="23" t="s">
        <v>45</v>
      </c>
      <c r="F26" s="13"/>
    </row>
    <row r="27" spans="1:6" ht="32.25" customHeight="1" thickTop="1" thickBot="1" x14ac:dyDescent="0.3">
      <c r="A27" s="5" t="s">
        <v>17</v>
      </c>
      <c r="B27" s="25" t="s">
        <v>72</v>
      </c>
      <c r="C27" s="21" t="s">
        <v>71</v>
      </c>
      <c r="D27" s="10">
        <v>31475000</v>
      </c>
      <c r="E27" s="21" t="s">
        <v>70</v>
      </c>
      <c r="F27" s="7"/>
    </row>
    <row r="28" spans="1:6" ht="30" customHeight="1" thickTop="1" thickBot="1" x14ac:dyDescent="0.3">
      <c r="A28" s="8" t="s">
        <v>5</v>
      </c>
      <c r="B28" s="48" t="s">
        <v>74</v>
      </c>
      <c r="C28" s="23" t="s">
        <v>73</v>
      </c>
      <c r="D28" s="3">
        <v>8787475</v>
      </c>
      <c r="E28" s="23" t="s">
        <v>75</v>
      </c>
      <c r="F28" s="9"/>
    </row>
    <row r="29" spans="1:6" ht="30.75" thickTop="1" x14ac:dyDescent="0.25">
      <c r="A29" s="75" t="s">
        <v>5</v>
      </c>
      <c r="B29" s="65" t="s">
        <v>77</v>
      </c>
      <c r="C29" s="118" t="s">
        <v>76</v>
      </c>
      <c r="D29" s="76">
        <v>1750000</v>
      </c>
      <c r="E29" s="77" t="s">
        <v>132</v>
      </c>
      <c r="F29" s="78"/>
    </row>
    <row r="30" spans="1:6" ht="30.75" thickBot="1" x14ac:dyDescent="0.3">
      <c r="A30" s="79" t="s">
        <v>17</v>
      </c>
      <c r="B30" s="74" t="s">
        <v>78</v>
      </c>
      <c r="C30" s="119" t="s">
        <v>76</v>
      </c>
      <c r="D30" s="80">
        <v>4160598</v>
      </c>
      <c r="E30" s="81" t="s">
        <v>131</v>
      </c>
      <c r="F30" s="82"/>
    </row>
    <row r="31" spans="1:6" ht="33.75" customHeight="1" thickTop="1" thickBot="1" x14ac:dyDescent="0.3">
      <c r="A31" s="5"/>
      <c r="B31" s="6"/>
      <c r="C31" s="23" t="s">
        <v>123</v>
      </c>
      <c r="D31" s="10">
        <f>SUM(D29:D30)</f>
        <v>5910598</v>
      </c>
      <c r="E31" s="21" t="s">
        <v>80</v>
      </c>
      <c r="F31" s="7"/>
    </row>
    <row r="32" spans="1:6" ht="32.25" customHeight="1" thickTop="1" thickBot="1" x14ac:dyDescent="0.3">
      <c r="A32" s="8" t="s">
        <v>17</v>
      </c>
      <c r="B32" s="49" t="s">
        <v>79</v>
      </c>
      <c r="C32" s="23" t="s">
        <v>24</v>
      </c>
      <c r="D32" s="3">
        <v>12179140</v>
      </c>
      <c r="E32" s="23" t="s">
        <v>133</v>
      </c>
      <c r="F32" s="9"/>
    </row>
    <row r="33" spans="1:6" ht="28.5" customHeight="1" thickTop="1" x14ac:dyDescent="0.25">
      <c r="A33" s="98" t="s">
        <v>17</v>
      </c>
      <c r="B33" s="95" t="s">
        <v>128</v>
      </c>
      <c r="C33" s="120" t="s">
        <v>81</v>
      </c>
      <c r="D33" s="76">
        <v>13430000</v>
      </c>
      <c r="E33" s="77" t="s">
        <v>82</v>
      </c>
      <c r="F33" s="78"/>
    </row>
    <row r="34" spans="1:6" ht="28.5" customHeight="1" thickBot="1" x14ac:dyDescent="0.3">
      <c r="A34" s="99" t="s">
        <v>17</v>
      </c>
      <c r="B34" s="96" t="s">
        <v>129</v>
      </c>
      <c r="C34" s="121" t="s">
        <v>81</v>
      </c>
      <c r="D34" s="80">
        <v>8319000</v>
      </c>
      <c r="E34" s="81" t="s">
        <v>130</v>
      </c>
      <c r="F34" s="82"/>
    </row>
    <row r="35" spans="1:6" ht="28.5" customHeight="1" thickTop="1" thickBot="1" x14ac:dyDescent="0.3">
      <c r="A35" s="5"/>
      <c r="B35" s="94"/>
      <c r="C35" s="21" t="s">
        <v>81</v>
      </c>
      <c r="D35" s="24">
        <f>SUM(D33:D34)</f>
        <v>21749000</v>
      </c>
      <c r="E35" s="46"/>
      <c r="F35" s="47"/>
    </row>
    <row r="36" spans="1:6" ht="36" customHeight="1" thickTop="1" thickBot="1" x14ac:dyDescent="0.3">
      <c r="A36" s="8" t="s">
        <v>5</v>
      </c>
      <c r="B36" s="48" t="s">
        <v>85</v>
      </c>
      <c r="C36" s="23" t="s">
        <v>83</v>
      </c>
      <c r="D36" s="3">
        <v>6143064</v>
      </c>
      <c r="E36" s="23" t="s">
        <v>84</v>
      </c>
      <c r="F36" s="9"/>
    </row>
    <row r="37" spans="1:6" ht="29.25" customHeight="1" thickTop="1" thickBot="1" x14ac:dyDescent="0.3">
      <c r="A37" s="8" t="s">
        <v>5</v>
      </c>
      <c r="B37" s="48" t="s">
        <v>86</v>
      </c>
      <c r="C37" s="23" t="s">
        <v>87</v>
      </c>
      <c r="D37" s="3">
        <v>9136060</v>
      </c>
      <c r="E37" s="23" t="s">
        <v>88</v>
      </c>
      <c r="F37" s="9"/>
    </row>
    <row r="38" spans="1:6" ht="29.25" customHeight="1" thickTop="1" thickBot="1" x14ac:dyDescent="0.3">
      <c r="A38" s="8" t="s">
        <v>5</v>
      </c>
      <c r="B38" s="48" t="s">
        <v>127</v>
      </c>
      <c r="C38" s="23" t="s">
        <v>125</v>
      </c>
      <c r="D38" s="3">
        <v>6735000</v>
      </c>
      <c r="E38" s="23" t="s">
        <v>126</v>
      </c>
      <c r="F38" s="9"/>
    </row>
    <row r="39" spans="1:6" ht="16.5" thickTop="1" thickBot="1" x14ac:dyDescent="0.3">
      <c r="A39" s="17" t="s">
        <v>5</v>
      </c>
      <c r="B39" s="51" t="s">
        <v>90</v>
      </c>
      <c r="C39" s="122" t="s">
        <v>89</v>
      </c>
      <c r="D39" s="18">
        <v>14805433</v>
      </c>
      <c r="E39" s="52" t="s">
        <v>136</v>
      </c>
      <c r="F39" s="53"/>
    </row>
    <row r="40" spans="1:6" ht="30" x14ac:dyDescent="0.25">
      <c r="A40" s="30" t="s">
        <v>7</v>
      </c>
      <c r="B40" s="31" t="s">
        <v>92</v>
      </c>
      <c r="C40" s="123" t="s">
        <v>93</v>
      </c>
      <c r="D40" s="84">
        <v>2500000</v>
      </c>
      <c r="E40" s="105" t="s">
        <v>94</v>
      </c>
      <c r="F40" s="33"/>
    </row>
    <row r="41" spans="1:6" ht="30" x14ac:dyDescent="0.25">
      <c r="A41" s="30" t="s">
        <v>6</v>
      </c>
      <c r="B41" s="31" t="s">
        <v>95</v>
      </c>
      <c r="C41" s="123" t="s">
        <v>93</v>
      </c>
      <c r="D41" s="85">
        <v>100000</v>
      </c>
      <c r="E41" s="106">
        <v>43024</v>
      </c>
      <c r="F41" s="34"/>
    </row>
    <row r="42" spans="1:6" ht="30" x14ac:dyDescent="0.25">
      <c r="A42" s="30" t="s">
        <v>6</v>
      </c>
      <c r="B42" s="31" t="s">
        <v>96</v>
      </c>
      <c r="C42" s="123" t="s">
        <v>93</v>
      </c>
      <c r="D42" s="85">
        <v>150000</v>
      </c>
      <c r="E42" s="106">
        <v>43059</v>
      </c>
      <c r="F42" s="34"/>
    </row>
    <row r="43" spans="1:6" ht="30" x14ac:dyDescent="0.25">
      <c r="A43" s="30" t="s">
        <v>7</v>
      </c>
      <c r="B43" s="31" t="s">
        <v>97</v>
      </c>
      <c r="C43" s="123" t="s">
        <v>93</v>
      </c>
      <c r="D43" s="85">
        <v>500000</v>
      </c>
      <c r="E43" s="106">
        <v>42818</v>
      </c>
      <c r="F43" s="34"/>
    </row>
    <row r="44" spans="1:6" ht="30" x14ac:dyDescent="0.25">
      <c r="A44" s="30" t="s">
        <v>7</v>
      </c>
      <c r="B44" s="31" t="s">
        <v>98</v>
      </c>
      <c r="C44" s="123" t="s">
        <v>93</v>
      </c>
      <c r="D44" s="85">
        <v>500000</v>
      </c>
      <c r="E44" s="106">
        <v>42832</v>
      </c>
      <c r="F44" s="34"/>
    </row>
    <row r="45" spans="1:6" ht="30" x14ac:dyDescent="0.25">
      <c r="A45" s="30" t="s">
        <v>7</v>
      </c>
      <c r="B45" s="31" t="s">
        <v>99</v>
      </c>
      <c r="C45" s="123" t="s">
        <v>93</v>
      </c>
      <c r="D45" s="85">
        <v>700000</v>
      </c>
      <c r="E45" s="106">
        <v>43000</v>
      </c>
      <c r="F45" s="34"/>
    </row>
    <row r="46" spans="1:6" ht="30" x14ac:dyDescent="0.25">
      <c r="A46" s="30" t="s">
        <v>7</v>
      </c>
      <c r="B46" s="31" t="s">
        <v>100</v>
      </c>
      <c r="C46" s="123" t="s">
        <v>93</v>
      </c>
      <c r="D46" s="85">
        <v>60000</v>
      </c>
      <c r="E46" s="106">
        <v>42768</v>
      </c>
      <c r="F46" s="34"/>
    </row>
    <row r="47" spans="1:6" ht="30" x14ac:dyDescent="0.25">
      <c r="A47" s="30" t="s">
        <v>7</v>
      </c>
      <c r="B47" s="31" t="s">
        <v>101</v>
      </c>
      <c r="C47" s="123" t="s">
        <v>93</v>
      </c>
      <c r="D47" s="85">
        <v>175000</v>
      </c>
      <c r="E47" s="106">
        <v>42801</v>
      </c>
      <c r="F47" s="34"/>
    </row>
    <row r="48" spans="1:6" ht="30" x14ac:dyDescent="0.25">
      <c r="A48" s="30" t="s">
        <v>7</v>
      </c>
      <c r="B48" s="31" t="s">
        <v>102</v>
      </c>
      <c r="C48" s="123" t="s">
        <v>93</v>
      </c>
      <c r="D48" s="85">
        <v>32500</v>
      </c>
      <c r="E48" s="106">
        <v>42814</v>
      </c>
      <c r="F48" s="34"/>
    </row>
    <row r="49" spans="1:6" ht="30" x14ac:dyDescent="0.25">
      <c r="A49" s="30" t="s">
        <v>7</v>
      </c>
      <c r="B49" s="31" t="s">
        <v>103</v>
      </c>
      <c r="C49" s="123" t="s">
        <v>104</v>
      </c>
      <c r="D49" s="85">
        <v>160000</v>
      </c>
      <c r="E49" s="106" t="s">
        <v>105</v>
      </c>
      <c r="F49" s="34"/>
    </row>
    <row r="50" spans="1:6" ht="30" x14ac:dyDescent="0.25">
      <c r="A50" s="30" t="s">
        <v>7</v>
      </c>
      <c r="B50" s="31" t="s">
        <v>106</v>
      </c>
      <c r="C50" s="123" t="s">
        <v>93</v>
      </c>
      <c r="D50" s="85">
        <v>25000</v>
      </c>
      <c r="E50" s="106" t="s">
        <v>107</v>
      </c>
      <c r="F50" s="34"/>
    </row>
    <row r="51" spans="1:6" ht="30" x14ac:dyDescent="0.25">
      <c r="A51" s="30" t="s">
        <v>7</v>
      </c>
      <c r="B51" s="31" t="s">
        <v>108</v>
      </c>
      <c r="C51" s="123" t="s">
        <v>104</v>
      </c>
      <c r="D51" s="85">
        <v>125000</v>
      </c>
      <c r="E51" s="106" t="s">
        <v>109</v>
      </c>
      <c r="F51" s="34"/>
    </row>
    <row r="52" spans="1:6" ht="30" x14ac:dyDescent="0.25">
      <c r="A52" s="30" t="s">
        <v>7</v>
      </c>
      <c r="B52" s="31" t="s">
        <v>110</v>
      </c>
      <c r="C52" s="123" t="s">
        <v>104</v>
      </c>
      <c r="D52" s="85">
        <v>77500</v>
      </c>
      <c r="E52" s="106" t="s">
        <v>111</v>
      </c>
      <c r="F52" s="34"/>
    </row>
    <row r="53" spans="1:6" ht="30" x14ac:dyDescent="0.25">
      <c r="A53" s="30" t="s">
        <v>7</v>
      </c>
      <c r="B53" s="31" t="s">
        <v>112</v>
      </c>
      <c r="C53" s="123" t="s">
        <v>104</v>
      </c>
      <c r="D53" s="85">
        <v>120000</v>
      </c>
      <c r="E53" s="106">
        <v>42846</v>
      </c>
      <c r="F53" s="34"/>
    </row>
    <row r="54" spans="1:6" ht="30.75" thickBot="1" x14ac:dyDescent="0.3">
      <c r="A54" s="100" t="s">
        <v>7</v>
      </c>
      <c r="B54" s="86" t="s">
        <v>110</v>
      </c>
      <c r="C54" s="124" t="s">
        <v>104</v>
      </c>
      <c r="D54" s="87">
        <v>2500</v>
      </c>
      <c r="E54" s="107">
        <v>42913</v>
      </c>
      <c r="F54" s="88"/>
    </row>
    <row r="55" spans="1:6" ht="30" thickTop="1" thickBot="1" x14ac:dyDescent="0.3">
      <c r="A55" s="5"/>
      <c r="B55" s="6"/>
      <c r="C55" s="116" t="s">
        <v>122</v>
      </c>
      <c r="D55" s="20">
        <f>SUM(D40:D54)</f>
        <v>5227500</v>
      </c>
      <c r="E55" s="16"/>
      <c r="F55" s="14"/>
    </row>
    <row r="56" spans="1:6" ht="30.75" thickTop="1" x14ac:dyDescent="0.25">
      <c r="A56" s="30" t="s">
        <v>7</v>
      </c>
      <c r="B56" s="32" t="s">
        <v>113</v>
      </c>
      <c r="C56" s="125" t="s">
        <v>114</v>
      </c>
      <c r="D56" s="35">
        <v>600000</v>
      </c>
      <c r="E56" s="108">
        <v>43000</v>
      </c>
      <c r="F56" s="36"/>
    </row>
    <row r="57" spans="1:6" ht="30" x14ac:dyDescent="0.25">
      <c r="A57" s="30" t="s">
        <v>7</v>
      </c>
      <c r="B57" s="37" t="s">
        <v>115</v>
      </c>
      <c r="C57" s="123" t="s">
        <v>114</v>
      </c>
      <c r="D57" s="29">
        <v>165000</v>
      </c>
      <c r="E57" s="106" t="s">
        <v>109</v>
      </c>
      <c r="F57" s="34"/>
    </row>
    <row r="58" spans="1:6" ht="30" x14ac:dyDescent="0.25">
      <c r="A58" s="30" t="s">
        <v>7</v>
      </c>
      <c r="B58" s="37" t="s">
        <v>116</v>
      </c>
      <c r="C58" s="123" t="s">
        <v>114</v>
      </c>
      <c r="D58" s="38">
        <v>2500000</v>
      </c>
      <c r="E58" s="106" t="s">
        <v>117</v>
      </c>
      <c r="F58" s="34"/>
    </row>
    <row r="59" spans="1:6" ht="30.75" thickBot="1" x14ac:dyDescent="0.3">
      <c r="A59" s="30" t="s">
        <v>7</v>
      </c>
      <c r="B59" s="39" t="s">
        <v>118</v>
      </c>
      <c r="C59" s="124" t="s">
        <v>114</v>
      </c>
      <c r="D59" s="28">
        <v>2500000</v>
      </c>
      <c r="E59" s="106" t="s">
        <v>119</v>
      </c>
      <c r="F59" s="34"/>
    </row>
    <row r="60" spans="1:6" ht="30" thickTop="1" thickBot="1" x14ac:dyDescent="0.3">
      <c r="A60" s="8"/>
      <c r="B60" s="6"/>
      <c r="C60" s="116" t="s">
        <v>27</v>
      </c>
      <c r="D60" s="10">
        <f>SUM(D56:D59)</f>
        <v>5765000</v>
      </c>
      <c r="E60" s="19"/>
      <c r="F60" s="4"/>
    </row>
    <row r="61" spans="1:6" ht="31.5" customHeight="1" thickTop="1" thickBot="1" x14ac:dyDescent="0.3">
      <c r="A61" s="89" t="s">
        <v>5</v>
      </c>
      <c r="B61" s="90" t="s">
        <v>120</v>
      </c>
      <c r="C61" s="126" t="s">
        <v>26</v>
      </c>
      <c r="D61" s="91">
        <v>5700000</v>
      </c>
      <c r="E61" s="109" t="s">
        <v>121</v>
      </c>
      <c r="F61" s="92"/>
    </row>
    <row r="62" spans="1:6" ht="30.75" customHeight="1" thickTop="1" thickBot="1" x14ac:dyDescent="0.3">
      <c r="A62" s="101"/>
      <c r="B62" s="102"/>
      <c r="C62" s="127" t="s">
        <v>124</v>
      </c>
      <c r="D62" s="20">
        <f>SUM(D61:D61)</f>
        <v>5700000</v>
      </c>
      <c r="E62" s="103"/>
      <c r="F62" s="104"/>
    </row>
  </sheetData>
  <mergeCells count="1">
    <mergeCell ref="A1:F1"/>
  </mergeCells>
  <printOptions horizontalCentered="1"/>
  <pageMargins left="0.11811023622047245" right="0.11811023622047245" top="0.35433070866141736" bottom="0.55118110236220474" header="0.31496062992125984" footer="0.31496062992125984"/>
  <pageSetup paperSize="9" scale="65" orientation="landscape" r:id="rId1"/>
  <headerFooter>
    <oddFooter>&amp;P. oldal, összesen: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Szerződések 2017</vt:lpstr>
      <vt:lpstr>'Szerződések 2017'!Nyomtatási_cím</vt:lpstr>
      <vt:lpstr>'Szerződések 2017'!Nyomtatási_terület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Harsányiné Bukodi Ildikó</dc:creator>
  <cp:lastModifiedBy>Jáger Bálint</cp:lastModifiedBy>
  <cp:lastPrinted>2017-07-19T14:09:48Z</cp:lastPrinted>
  <dcterms:created xsi:type="dcterms:W3CDTF">2015-03-13T14:07:59Z</dcterms:created>
  <dcterms:modified xsi:type="dcterms:W3CDTF">2018-12-03T15:48:58Z</dcterms:modified>
</cp:coreProperties>
</file>